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0" windowWidth="25635" windowHeight="11160" activeTab="0"/>
  </bookViews>
  <sheets>
    <sheet name=" YILIN憶霖 " sheetId="1" r:id="rId1"/>
    <sheet name=" THERMOS" sheetId="2" r:id="rId2"/>
  </sheets>
  <definedNames>
    <definedName name="_xlnm.Print_Area" localSheetId="0">' YILIN憶霖 '!$A$1:$J$16</definedName>
  </definedNames>
  <calcPr fullCalcOnLoad="1"/>
</workbook>
</file>

<file path=xl/sharedStrings.xml><?xml version="1.0" encoding="utf-8"?>
<sst xmlns="http://schemas.openxmlformats.org/spreadsheetml/2006/main" count="111" uniqueCount="85">
  <si>
    <t>市價</t>
  </si>
  <si>
    <t>B 團購價</t>
  </si>
  <si>
    <t>規  格</t>
  </si>
  <si>
    <t>艾可開發 www.icareu.tw    訂購專線：03-5735430  傳真：03-5735438  Email: sales@icareu.tw</t>
  </si>
  <si>
    <t>品牌</t>
  </si>
  <si>
    <t>特色</t>
  </si>
  <si>
    <t>圖片</t>
  </si>
  <si>
    <t>品名</t>
  </si>
  <si>
    <t>數量</t>
  </si>
  <si>
    <t>小計</t>
  </si>
  <si>
    <t>姓名：</t>
  </si>
  <si>
    <t>電話：</t>
  </si>
  <si>
    <t>MAIL：</t>
  </si>
  <si>
    <t>地址：</t>
  </si>
  <si>
    <r>
      <rPr>
        <b/>
        <sz val="20"/>
        <color indexed="9"/>
        <rFont val="新細明體"/>
        <family val="1"/>
      </rPr>
      <t>訂購滿3000元，貨到付款免運費，未滿酌收運費100元。</t>
    </r>
    <r>
      <rPr>
        <b/>
        <sz val="14"/>
        <color indexed="9"/>
        <rFont val="新細明體"/>
        <family val="1"/>
      </rPr>
      <t>（可合併產品訂購省運費）</t>
    </r>
  </si>
  <si>
    <t>憶霖</t>
  </si>
  <si>
    <t>黑糖暖薑濃縮飲</t>
  </si>
  <si>
    <t>玫瑰黑菁露濃縮飲</t>
  </si>
  <si>
    <t>綜合維他命濃縮飲</t>
  </si>
  <si>
    <t>蔓越莓葡萄風味蜜</t>
  </si>
  <si>
    <t xml:space="preserve">覺對綠 黑糖暖薑濃縮飲(20ml*12入) </t>
  </si>
  <si>
    <t xml:space="preserve">★ 成份：黑糖、薑汁、砂糖、焦糖色素、玉米澱粉、焦磷酸鐵、卵磷脂。
★ 保存期：24個月 
★ 有效期：標示於包裝上 
★ 原產地：台灣 
★ 製造商：憶霖企業股份有限公司 
★ 監 製：雙健生技股份有限公司 </t>
  </si>
  <si>
    <t>★ 成份：蔗糖、水、桂圓、紅棗粉(紅棗、麥芽糊精)、枸杞粉(枸杞、麥芽糊精、氧化澱粉)、膠原蛋白、香料。
★ 保存期：24個月 
★ 有效期：標示於包裝上 
★ 原產地：台灣 
★ 製造商：憶霖企業股份有限公司 
★ 監 製：雙健生技股份有限公司</t>
  </si>
  <si>
    <t xml:space="preserve">覺對綠 桂圓紅棗茶濃縮飲 (20ml*12入) </t>
  </si>
  <si>
    <t xml:space="preserve">覺對綠 蔓越莓葡萄風味蜜 (20ml*12入) </t>
  </si>
  <si>
    <t xml:space="preserve">覺對綠 綜合維他命濃縮飲 (20ml*12入) </t>
  </si>
  <si>
    <t xml:space="preserve">覺對綠 玫瑰黑菁露濃縮飲 (20ml*12入) </t>
  </si>
  <si>
    <t xml:space="preserve">★ 成份：水、高果糖糖漿、砂糖、蔓越莓濃縮汁、紅葡萄濃縮汁。
★ 保存期：24個月 
★ 有效期：標示於包裝上 
★ 原產地：台灣 
★ 製造商：憶霖企業股份有限公司 
★ 監 製：雙健生技股份有限公司
</t>
  </si>
  <si>
    <r>
      <rPr>
        <b/>
        <sz val="12"/>
        <color indexed="10"/>
        <rFont val="新細明體"/>
        <family val="1"/>
      </rPr>
      <t>◆ 精選台灣上等老薑及優質黑糖</t>
    </r>
    <r>
      <rPr>
        <sz val="12"/>
        <color indexed="8"/>
        <rFont val="新細明體"/>
        <family val="1"/>
      </rPr>
      <t xml:space="preserve">
◆ 含鐵配方，保留黑糖及薑母的菁華，讓你月月順心好美麗。
</t>
    </r>
    <r>
      <rPr>
        <sz val="12"/>
        <color indexed="10"/>
        <rFont val="新細明體"/>
        <family val="1"/>
      </rPr>
      <t xml:space="preserve">◆ 天然漢方萃取技術，精選台灣上等老薑及黑糖，遵循古法熬煮採取科技濃縮技術，保留黑糖及薑母菁華，日常最佳飲品！ </t>
    </r>
    <r>
      <rPr>
        <sz val="12"/>
        <color indexed="8"/>
        <rFont val="新細明體"/>
        <family val="1"/>
      </rPr>
      <t xml:space="preserve">
</t>
    </r>
    <r>
      <rPr>
        <b/>
        <sz val="12"/>
        <color indexed="10"/>
        <rFont val="新細明體"/>
        <family val="1"/>
      </rPr>
      <t xml:space="preserve">◆ 添加鐵配方,女性好朋友！ </t>
    </r>
    <r>
      <rPr>
        <sz val="12"/>
        <color indexed="8"/>
        <rFont val="新細明體"/>
        <family val="1"/>
      </rPr>
      <t xml:space="preserve">
◆ 絕不添加防腐劑,喝的更安心！ 
◆ 全素  </t>
    </r>
  </si>
  <si>
    <r>
      <t xml:space="preserve">◆ 小資女最愛,添加膠原蛋白 
◆ 精選桂圓果肉,口齒留香
◆ 養顏美容、補氣潤色最佳飲品
</t>
    </r>
    <r>
      <rPr>
        <sz val="12"/>
        <color indexed="10"/>
        <rFont val="新細明體"/>
        <family val="1"/>
      </rPr>
      <t>◆ 嚴選上等桂圓及草本紅棗、枸杞濃縮熬製而成</t>
    </r>
    <r>
      <rPr>
        <sz val="12"/>
        <color indexed="8"/>
        <rFont val="新細明體"/>
        <family val="1"/>
      </rPr>
      <t xml:space="preserve">
</t>
    </r>
    <r>
      <rPr>
        <b/>
        <sz val="12"/>
        <color indexed="10"/>
        <rFont val="新細明體"/>
        <family val="1"/>
      </rPr>
      <t xml:space="preserve">◆ 含膠原蛋白 </t>
    </r>
    <r>
      <rPr>
        <sz val="12"/>
        <color indexed="8"/>
        <rFont val="新細明體"/>
        <family val="1"/>
      </rPr>
      <t xml:space="preserve">
◆ 絕不添加防腐劑,喝的更安心 
◆ 非素食</t>
    </r>
  </si>
  <si>
    <r>
      <rPr>
        <sz val="12"/>
        <color indexed="10"/>
        <rFont val="新細明體"/>
        <family val="1"/>
      </rPr>
      <t>◆ 微妙的酸甜調和，如戀愛般的感覺</t>
    </r>
    <r>
      <rPr>
        <sz val="12"/>
        <color indexed="8"/>
        <rFont val="新細明體"/>
        <family val="1"/>
      </rPr>
      <t xml:space="preserve">
</t>
    </r>
    <r>
      <rPr>
        <b/>
        <sz val="12"/>
        <color indexed="10"/>
        <rFont val="新細明體"/>
        <family val="1"/>
      </rPr>
      <t>◆ 增加紅潤氣色，美麗元氣加分</t>
    </r>
    <r>
      <rPr>
        <sz val="12"/>
        <color indexed="8"/>
        <rFont val="新細明體"/>
        <family val="1"/>
      </rPr>
      <t xml:space="preserve">
</t>
    </r>
    <r>
      <rPr>
        <sz val="12"/>
        <color indexed="10"/>
        <rFont val="新細明體"/>
        <family val="1"/>
      </rPr>
      <t>◆ 滿滿蔓越莓香氣，風味甘甜、清爽</t>
    </r>
    <r>
      <rPr>
        <sz val="12"/>
        <color indexed="8"/>
        <rFont val="新細明體"/>
        <family val="1"/>
      </rPr>
      <t xml:space="preserve">
◆ 20ml 輕便小杯裝,方便好攜帶 
◆ 絕不添加防腐劑,喝的更安心 
◆ 全素  </t>
    </r>
  </si>
  <si>
    <r>
      <rPr>
        <b/>
        <sz val="12"/>
        <color indexed="10"/>
        <rFont val="新細明體"/>
        <family val="1"/>
      </rPr>
      <t>◆ 最適合怕藥味的小朋友飲用，口味酸酸甜甜，像果汁一般可口。</t>
    </r>
    <r>
      <rPr>
        <sz val="12"/>
        <color indexed="8"/>
        <rFont val="新細明體"/>
        <family val="1"/>
      </rPr>
      <t xml:space="preserve">
◆ 柑橘風味酸甜不膩口，補充每日所需營養素，讓你元氣滿滿滿。
</t>
    </r>
    <r>
      <rPr>
        <b/>
        <sz val="12"/>
        <color indexed="10"/>
        <rFont val="新細明體"/>
        <family val="1"/>
      </rPr>
      <t>◆ 並添加木糖醇，不增加身體負擔並保持口齒清香！</t>
    </r>
    <r>
      <rPr>
        <sz val="12"/>
        <color indexed="8"/>
        <rFont val="新細明體"/>
        <family val="1"/>
      </rPr>
      <t xml:space="preserve">
</t>
    </r>
    <r>
      <rPr>
        <sz val="12"/>
        <color indexed="10"/>
        <rFont val="新細明體"/>
        <family val="1"/>
      </rPr>
      <t>◆ 可做為一般飲品使用，好喝不膩口，又可補充一天營養所需</t>
    </r>
    <r>
      <rPr>
        <sz val="12"/>
        <color indexed="8"/>
        <rFont val="新細明體"/>
        <family val="1"/>
      </rPr>
      <t xml:space="preserve">
◆ 20ml 輕便小杯裝,方便好攜帶 
◆ 絕不添加防腐劑,喝的更安心 
◆ 全素</t>
    </r>
  </si>
  <si>
    <t>★ 成份：高果糖糖漿、砂糖、濃縮汁(柳橙、檸檬)、水、綜合維生素(麥芽糊精、磷酸鈣、維生素C、維生素E、菸鹼醯胺、維生素A、本多酸鈣、維生素D3、維生素K1、維生素B12、維生素B1、維生素B2、維生素B6、葉酸)、D-木糖醇、檸檬酸、D-核糖、關華豆膠、香料、甜菊醣苷(甜味劑)、胡蘿蔔色素。
★ 保存期：24個月 
★ 有效期：標示於包裝上 
★ 原產地：台灣 
★ 製造商：憶霖企業股份有限公司 
★ 監 製：雙健生技股份有限公司</t>
  </si>
  <si>
    <t>★ 成份：水、紅糖、高果糖糖漿、葡萄糖、玫瑰萃取物、冰糖、黑糖、膠原蛋白、枸杞萃取物、N-乙醯葡萄糖胺(玻尿酸前驅物)、香料、洋甘菊萃取物、羧甲基纖維素鈉、DL-蘋果酸、甘草、鹽、維生素E。
★ 保存期：24個月 
★ 有效期：標示於包裝上 
★ 原產地：台灣 
★ 製造商：憶霖企業股份有限公司 
★ 監 製：雙健生技股份有限公司</t>
  </si>
  <si>
    <r>
      <rPr>
        <sz val="12"/>
        <color indexed="10"/>
        <rFont val="新細明體"/>
        <family val="1"/>
      </rPr>
      <t xml:space="preserve">◆ 嚴選『玻斯大馬士革玫瑰純露』
◆ 加入玻尿酸的前驅物N-乙醯葡萄糖胺(NAG)
◆ 抗氧化功能的維他命E，可維持皮膚及血球細胞的健康 </t>
    </r>
    <r>
      <rPr>
        <sz val="12"/>
        <color indexed="8"/>
        <rFont val="新細明體"/>
        <family val="1"/>
      </rPr>
      <t xml:space="preserve">
◆ 小資女最愛，養顏美容，青春永駐！ 
◆ 不添加防腐劑，喝的更安心！ 
</t>
    </r>
    <r>
      <rPr>
        <sz val="12"/>
        <color indexed="10"/>
        <rFont val="新細明體"/>
        <family val="1"/>
      </rPr>
      <t>◆ 含膠原蛋白</t>
    </r>
    <r>
      <rPr>
        <sz val="12"/>
        <color indexed="8"/>
        <rFont val="新細明體"/>
        <family val="1"/>
      </rPr>
      <t xml:space="preserve">
◆ 非素食</t>
    </r>
  </si>
  <si>
    <t>桂圓紅棗茶濃縮飲</t>
  </si>
  <si>
    <t>★ 保存期：24個月 
★ 有效期：標示於包裝上 
★ 原產地：台灣 
★ 製造商：憶霖企業股份有限公司 
★ 監 製：雙健生技股份有限公司</t>
  </si>
  <si>
    <t>覺對綠 濃縮飲 20ml</t>
  </si>
  <si>
    <r>
      <rPr>
        <b/>
        <sz val="12"/>
        <color indexed="10"/>
        <rFont val="新細明體"/>
        <family val="1"/>
      </rPr>
      <t>單入品嚐</t>
    </r>
    <r>
      <rPr>
        <sz val="12"/>
        <color indexed="8"/>
        <rFont val="新細明體"/>
        <family val="1"/>
      </rPr>
      <t xml:space="preserve">
覺對鮮綠的好滋味 輕便小杯裝 方便好 冷熱沖泡皆宜，夏天可搭配甜點，冬天緩身調理。</t>
    </r>
  </si>
  <si>
    <t>ICareU艾可嚴選 YILIN憶霖 覺對綠濃縮飲 系列團購</t>
  </si>
  <si>
    <t>覺對鮮綠的好滋味 輕便小杯裝 冷熱沖泡皆宜，夏天搭配甜點，冬天暖身調理</t>
  </si>
  <si>
    <r>
      <rPr>
        <b/>
        <sz val="20"/>
        <color indexed="19"/>
        <rFont val="新細明體"/>
        <family val="1"/>
      </rPr>
      <t>憶霖創立於1987年</t>
    </r>
    <r>
      <rPr>
        <sz val="20"/>
        <color indexed="8"/>
        <rFont val="新細明體"/>
        <family val="1"/>
      </rPr>
      <t xml:space="preserve">
●一開始從隱身於巷弄的小公司，到工廠遍佈亞洲的食品集團。憶霖企業二十多年來在小包裝及調味醬料苦心鑽研，對品質的堅持從不妥協。
●憶霖的生產基地，位於在台灣好山好水的雲林縣，不但有FSSC22000、ISO22000、HACCP、有機農糧食品、有機畜產品、HALAL等認證，更獲得國內外客戶的肯定。
●憶霖的合作夥伴包括速食、餐飲、便利商店、超市、航空公司...等，在台灣、大陸及越南的每個角落都有憶霖的優質產品。</t>
    </r>
  </si>
  <si>
    <t>公司：</t>
  </si>
  <si>
    <t>ICareU艾可嚴選 隋棠代言 膳魔師系列 寒冬溫暖回饋老客戶會員</t>
  </si>
  <si>
    <r>
      <rPr>
        <b/>
        <sz val="22"/>
        <color indexed="9"/>
        <rFont val="新細明體"/>
        <family val="1"/>
      </rPr>
      <t>寒冬 暖胃暖身必備  保溫瓶 悶燒罐 安全不鏽鋼材質  安全不外漏 安心使用</t>
    </r>
    <r>
      <rPr>
        <b/>
        <sz val="20"/>
        <color indexed="9"/>
        <rFont val="新細明體"/>
        <family val="1"/>
      </rPr>
      <t xml:space="preserve">
</t>
    </r>
    <r>
      <rPr>
        <b/>
        <sz val="20"/>
        <color indexed="13"/>
        <rFont val="新細明體"/>
        <family val="1"/>
      </rPr>
      <t>彩繪款 訂購10瓶以上 每瓶加贈 YILIN憶霖食品 寒冬保健養身濃縮飲</t>
    </r>
  </si>
  <si>
    <t>顏色</t>
  </si>
  <si>
    <t>團購價</t>
  </si>
  <si>
    <t xml:space="preserve"> THERMOS 膳魔師</t>
  </si>
  <si>
    <r>
      <rPr>
        <b/>
        <sz val="14"/>
        <color indexed="10"/>
        <rFont val="新細明體"/>
        <family val="1"/>
      </rPr>
      <t>隋棠代言</t>
    </r>
    <r>
      <rPr>
        <b/>
        <sz val="14"/>
        <color indexed="62"/>
        <rFont val="新細明體"/>
        <family val="1"/>
      </rPr>
      <t xml:space="preserve"> 超輕量 不鏽鋼真空保溫瓶0.5L  JNL-500</t>
    </r>
  </si>
  <si>
    <r>
      <rPr>
        <sz val="12"/>
        <color indexed="10"/>
        <rFont val="新細明體"/>
        <family val="1"/>
      </rPr>
      <t>● 超輕量級設計，整體重量：210g、瓶身重量：160g</t>
    </r>
    <r>
      <rPr>
        <sz val="12"/>
        <rFont val="新細明體"/>
        <family val="1"/>
      </rPr>
      <t xml:space="preserve">
● 榮獲日本環保標章&amp;經濟產業省特許廳發明專利
● 可拆卸式飲口座榮獲日本經濟產業省特許廳新式樣專利
● 榮獲中華民國新式樣專利第D149753號及第D150543號
</t>
    </r>
    <r>
      <rPr>
        <sz val="12"/>
        <color indexed="10"/>
        <rFont val="新細明體"/>
        <family val="1"/>
      </rPr>
      <t>● 無塑化劑、無雙酚A、不含重金屬、不含有害物質、可重複使用、低污染</t>
    </r>
    <r>
      <rPr>
        <sz val="12"/>
        <rFont val="新細明體"/>
        <family val="1"/>
      </rPr>
      <t xml:space="preserve">
● 雙層不鏽真空結構設計，超強真空保溫保冷功能
</t>
    </r>
    <r>
      <rPr>
        <sz val="12"/>
        <color indexed="10"/>
        <rFont val="新細明體"/>
        <family val="1"/>
      </rPr>
      <t>● 304不鏽材質，無塗層，乾淨衛生耐清洗</t>
    </r>
    <r>
      <rPr>
        <sz val="12"/>
        <rFont val="新細明體"/>
        <family val="1"/>
      </rPr>
      <t xml:space="preserve">
● 特殊瓶身設計，易握不滑手，休閒外出好攜帶
</t>
    </r>
    <r>
      <rPr>
        <sz val="12"/>
        <color indexed="10"/>
        <rFont val="新細明體"/>
        <family val="1"/>
      </rPr>
      <t>● 密嵌式緩衝裝置，100%防漏，瓶身倒置也不外漏，安全又衛生</t>
    </r>
    <r>
      <rPr>
        <sz val="12"/>
        <rFont val="新細明體"/>
        <family val="1"/>
      </rPr>
      <t xml:space="preserve">
● 安全扣環設計，可防止上蓋彈開與外漏
● 符合人體工學的杓狀按壓式設計，上蓋彈開飲用好輕鬆
● 改良式彈蓋任何方向均不會回彈，單手即可彈開飲用
</t>
    </r>
    <r>
      <rPr>
        <sz val="12"/>
        <color indexed="10"/>
        <rFont val="新細明體"/>
        <family val="1"/>
      </rPr>
      <t>● 彈蓋彈開角度的加大設計，飲用空間更大，不會碰觸到臉部</t>
    </r>
    <r>
      <rPr>
        <sz val="12"/>
        <rFont val="新細明體"/>
        <family val="1"/>
      </rPr>
      <t xml:space="preserve">
● 食品級飲水座設計，可避免飲用時直接碰觸金屬瓶身
</t>
    </r>
    <r>
      <rPr>
        <sz val="12"/>
        <color indexed="10"/>
        <rFont val="新細明體"/>
        <family val="1"/>
      </rPr>
      <t>● 彈蓋與飲水座分離式設計可分開清洗，清潔無死角，乾淨又衛生</t>
    </r>
    <r>
      <rPr>
        <sz val="12"/>
        <rFont val="新細明體"/>
        <family val="1"/>
      </rPr>
      <t xml:space="preserve">
● 造型質樸典雅，充分表現出匠心獨具的設計感</t>
    </r>
  </si>
  <si>
    <r>
      <t xml:space="preserve">◆ 型號：JNL-500-PCH/MNT/BGD/DPL
◆ 容量：500ml
◆ 重量：0.21kg
◆ 口徑：4cm
◆ 產地：馬來西亞
◆ 尺寸：6.5×7.5×22cm
◆ 材質：SUS304不鏽鋼、上蓋：食品級耐衝擊PP塑料、飲口座：食品級耐衝擊PP塑料
◆ 保溫效力：6小時：68度以上
◆ 保冷效力：6小時：10度以下
</t>
    </r>
    <r>
      <rPr>
        <b/>
        <sz val="26"/>
        <color indexed="10"/>
        <rFont val="新細明體"/>
        <family val="1"/>
      </rPr>
      <t>◆ 數量有限，售完即停，預購從速</t>
    </r>
  </si>
  <si>
    <t>MNT (薄荷綠色)</t>
  </si>
  <si>
    <t>PCH(粉紅色)</t>
  </si>
  <si>
    <t>BGD (酒紅色)</t>
  </si>
  <si>
    <t>DPL (深紫色)</t>
  </si>
  <si>
    <t>台灣城市瓶-台北篇JMY-502MR-TPE</t>
  </si>
  <si>
    <r>
      <rPr>
        <sz val="12"/>
        <color indexed="10"/>
        <rFont val="新細明體"/>
        <family val="1"/>
      </rPr>
      <t>●  無塑化劑、無雙酚A、不含重金屬、不含環境荷爾蒙、不含有害物質、可重複使用、低污染</t>
    </r>
    <r>
      <rPr>
        <sz val="12"/>
        <color indexed="8"/>
        <rFont val="新細明體"/>
        <family val="1"/>
      </rPr>
      <t xml:space="preserve">
●  雙層不鏽鋼真空結構設計，超強真空保溫保冷功能
</t>
    </r>
    <r>
      <rPr>
        <sz val="12"/>
        <color indexed="10"/>
        <rFont val="新細明體"/>
        <family val="1"/>
      </rPr>
      <t>●  304不鏽鋼材質，無塗層，乾淨衛生耐清洗</t>
    </r>
    <r>
      <rPr>
        <sz val="12"/>
        <color indexed="8"/>
        <rFont val="新細明體"/>
        <family val="1"/>
      </rPr>
      <t xml:space="preserve">
●  特殊杯身設計，易握不滑手，可輕鬆放入汽車置杯架，休閒外出好攜帶
●  密嵌式緩衝裝置，100%防漏，杯身倒置也不外漏，安全又衛生
</t>
    </r>
    <r>
      <rPr>
        <sz val="12"/>
        <color indexed="10"/>
        <rFont val="新細明體"/>
        <family val="1"/>
      </rPr>
      <t>●  廣口設計，可放入冰塊，杯身不冒汗，可放入背包，方便攜帶</t>
    </r>
    <r>
      <rPr>
        <sz val="12"/>
        <color indexed="8"/>
        <rFont val="新細明體"/>
        <family val="1"/>
      </rPr>
      <t xml:space="preserve">
●  改良式彈蓋任何方向均不會回彈，單手即可彈開飲用
</t>
    </r>
    <r>
      <rPr>
        <sz val="12"/>
        <color indexed="10"/>
        <rFont val="新細明體"/>
        <family val="1"/>
      </rPr>
      <t>●  彈蓋彈開角度的加大設計，飲用空間更大，不會碰觸到臉部</t>
    </r>
    <r>
      <rPr>
        <sz val="12"/>
        <color indexed="8"/>
        <rFont val="新細明體"/>
        <family val="1"/>
      </rPr>
      <t xml:space="preserve">
●  食品級飲水座設計，可避免飲用時直接碰觸金屬瓶身
</t>
    </r>
    <r>
      <rPr>
        <sz val="12"/>
        <color indexed="10"/>
        <rFont val="新細明體"/>
        <family val="1"/>
      </rPr>
      <t>●  彈蓋與飲水座分離式設計可分開清洗，乾淨衛生，上蓋內部間隙大，方便清洗</t>
    </r>
    <r>
      <rPr>
        <sz val="12"/>
        <color indexed="8"/>
        <rFont val="新細明體"/>
        <family val="1"/>
      </rPr>
      <t xml:space="preserve">
●  造型質樸典雅，充分表現出匠心獨具的設計感</t>
    </r>
  </si>
  <si>
    <t>◆ 尺寸：7×8×23 cm 
◆ 口徑：4.4 cm 
◆ 重量：0.3kg 
◆ 容量：500ml 
◆ 產地：馬來西亞 
◆ 材質：瓶身：304不鏽鋼 ； 上蓋：食品級耐衝擊PP塑料 
◆ 保溫效力：66度以上( 6小時) 
◆ 保冷效力：10度以下( 6小時)</t>
  </si>
  <si>
    <t>台灣城市瓶-台北篇</t>
  </si>
  <si>
    <t>Hello Kitty(紅/白蘋果篇)-JNL-500KT-PCH</t>
  </si>
  <si>
    <t>Hello Kitty(紅/白蘋果篇)</t>
  </si>
  <si>
    <t>拉拉熊(雞蛋布丁篇)悶燒罐-SK3000RM-EG</t>
  </si>
  <si>
    <r>
      <t xml:space="preserve">● 無塑化劑、無雙酚A、不含重金屬、不含有害物質、可重複使用、低污染 
</t>
    </r>
    <r>
      <rPr>
        <sz val="12"/>
        <color indexed="10"/>
        <rFont val="新細明體"/>
        <family val="1"/>
      </rPr>
      <t xml:space="preserve">● 雙層不鏽鋼真空結構設計，超強真空斷冷斷熱功能 
● SUS304不鏽鋼材質，無塗層，乾淨衛生耐刷洗 
● 罐身不冒汗，造型輕盈方便拿取，可放入背包，休閒外出好攜帶 </t>
    </r>
    <r>
      <rPr>
        <sz val="12"/>
        <color indexed="8"/>
        <rFont val="新細明體"/>
        <family val="1"/>
      </rPr>
      <t xml:space="preserve">
● 雙層矽膠緩衝結構設計，100%防漏，罐身倒置也不外漏，安全又衛生 
● 旋轉式上蓋，操作方便，清洗容易，不會藏污納垢 
● 可保鮮食物及水果 
</t>
    </r>
    <r>
      <rPr>
        <sz val="12"/>
        <color indexed="10"/>
        <rFont val="新細明體"/>
        <family val="1"/>
      </rPr>
      <t xml:space="preserve">● 超大口徑設計，可盛入食物或飲料，清洗更容易 </t>
    </r>
    <r>
      <rPr>
        <sz val="12"/>
        <color indexed="8"/>
        <rFont val="新細明體"/>
        <family val="1"/>
      </rPr>
      <t xml:space="preserve">
● 表面細緻高質感紋理，金屬色澤，時尚簡約 
</t>
    </r>
    <r>
      <rPr>
        <sz val="12"/>
        <color indexed="10"/>
        <rFont val="新細明體"/>
        <family val="1"/>
      </rPr>
      <t xml:space="preserve">● 廣口設計，方便沖泡茶包或放冰塊，讓您隨時方便飲用 </t>
    </r>
    <r>
      <rPr>
        <sz val="12"/>
        <color indexed="8"/>
        <rFont val="新細明體"/>
        <family val="1"/>
      </rPr>
      <t xml:space="preserve">
● 罐身印製三麗鷗正版授權圖案，限台灣地區販售 </t>
    </r>
  </si>
  <si>
    <t>◆ 材質: 罐身-SUS304雙層不鏽鋼
  　　上蓋-食品級耐衝擊PP塑料
  　　矽膠圈-耐冷熱矽膠
◆ 保溫效力(6小時): 58度以上
◆ 保冷效力(6小時): 5度以下
◆ 口徑: 6.9cm
◆ 容量: 470ml
◆ 產地: 中國
◆ 商品尺寸：9×9×14.3cm
◆ 商品重量：0.35kg</t>
  </si>
  <si>
    <t>拉拉熊(黃色)</t>
  </si>
  <si>
    <t>拉拉熊(擁抱愛心篇)悶燒罐-SK3000RM-HT</t>
  </si>
  <si>
    <t>拉拉熊(粉紅色)</t>
  </si>
  <si>
    <t>Hello Kitty(快樂篇)悶燒罐-SK3000KT-WH</t>
  </si>
  <si>
    <t>Hello Kitty(白色)</t>
  </si>
  <si>
    <t>拉拉熊(下午茶篇)悶燒罐-SK3021RM-CC</t>
  </si>
  <si>
    <t xml:space="preserve">● 廣口設計 一罐多用-可用來保溫、保冷、保冰、保鮮食物，且可燜煮簡易料理，一罐多用。
● 內附摺疊湯匙設計-內附不銹鋼摺疊湯匙，上蓋可當小碗使用。
</t>
  </si>
  <si>
    <t xml:space="preserve">◆ 容量 720ml 
◆ 保溫效力 6小時：73度以上 
◆ 保冷效力 6小時：5度以下 
◆ 口徑 7 cm 
◆ 尺寸 9×9×18.5 
◆ 重量 約0.45 kg 
◆ 罐身材質 SUS304不銹鋼
◆ 產地：中國(日本膳魔師廠)
</t>
  </si>
  <si>
    <t>拉拉熊(下午茶篇)</t>
  </si>
  <si>
    <t>Hello Kitty 餅乾篇悶燒罐-SK3021KT-BC</t>
  </si>
  <si>
    <t>Hello Kitty 餅乾篇</t>
  </si>
  <si>
    <r>
      <rPr>
        <b/>
        <sz val="12"/>
        <color indexed="10"/>
        <rFont val="新細明體"/>
        <family val="1"/>
      </rPr>
      <t>單入嚐鮮</t>
    </r>
    <r>
      <rPr>
        <sz val="12"/>
        <color indexed="10"/>
        <rFont val="新細明體"/>
        <family val="1"/>
      </rPr>
      <t xml:space="preserve">
</t>
    </r>
    <r>
      <rPr>
        <sz val="12"/>
        <color indexed="8"/>
        <rFont val="新細明體"/>
        <family val="1"/>
      </rPr>
      <t xml:space="preserve">覺對鮮綠的好滋味 輕便小杯裝 方便好 冷熱沖泡皆宜，夏天可搭配甜點，冬天緩身調理。
◆ 針對不同族群設計保健養身
◆ 20ml 輕便小杯裝,方便好攜帶 
◆ 絕不添加防腐劑,喝的更安心 
</t>
    </r>
    <r>
      <rPr>
        <b/>
        <sz val="12"/>
        <color indexed="10"/>
        <rFont val="新細明體"/>
        <family val="1"/>
      </rPr>
      <t>◆ 台灣食品大廠 YILIN憶霖 出品</t>
    </r>
  </si>
  <si>
    <t>黑糖暖薑</t>
  </si>
  <si>
    <t>桂圓紅棗茶</t>
  </si>
  <si>
    <t>蔓越莓葡萄風味蜜</t>
  </si>
  <si>
    <t>綜合維他命</t>
  </si>
  <si>
    <t>玫瑰黑菁露</t>
  </si>
  <si>
    <r>
      <rPr>
        <b/>
        <sz val="20"/>
        <color indexed="9"/>
        <rFont val="新細明體"/>
        <family val="1"/>
      </rPr>
      <t>訂購滿3000元，貨到付款免運費，未滿酌收運費100元。</t>
    </r>
    <r>
      <rPr>
        <b/>
        <sz val="14"/>
        <color indexed="9"/>
        <rFont val="新細明體"/>
        <family val="1"/>
      </rPr>
      <t>（可合併產品訂購省運費）</t>
    </r>
  </si>
  <si>
    <t>艾可開發 www.icareu.tw    訂購專線：03-5735430  傳真：03-5735438  Email: sales@icareu.tw</t>
  </si>
  <si>
    <t>另可選購 YILIN憶霖 覺對綠濃縮飲 系列團購 合併計算省運費…請點我…</t>
  </si>
  <si>
    <t>另可選購 膳魔師系列 寒冬溫暖回饋 系列團購 合併計算省運費…請點我…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</si>
</sst>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[$$-404]* #,##0.00_ ;_-[$$-404]* \-#,##0.00\ ;_-[$$-404]* &quot;-&quot;??_ ;_-@_ "/>
    <numFmt numFmtId="177" formatCode="&quot;$&quot;#,##0.00_);\(&quot;$&quot;#,##0.00\)"/>
    <numFmt numFmtId="178" formatCode="&quot;$&quot;#,##0.0_);\(&quot;$&quot;#,##0.0\)"/>
    <numFmt numFmtId="179" formatCode="&quot;$&quot;#,##0_);\(&quot;$&quot;#,##0\)"/>
    <numFmt numFmtId="180" formatCode="0.00_);[Red]\(0.00\)"/>
    <numFmt numFmtId="181" formatCode="0.0_);[Red]\(0.0\)"/>
    <numFmt numFmtId="182" formatCode="0_);[Red]\(0\)"/>
    <numFmt numFmtId="183" formatCode="#,##0_ "/>
    <numFmt numFmtId="184" formatCode="&quot;$&quot;#,##0"/>
  </numFmts>
  <fonts count="8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name val="新細明體"/>
      <family val="1"/>
    </font>
    <font>
      <b/>
      <sz val="14"/>
      <color indexed="9"/>
      <name val="新細明體"/>
      <family val="1"/>
    </font>
    <font>
      <b/>
      <sz val="20"/>
      <color indexed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6"/>
      <name val="新細明體"/>
      <family val="1"/>
    </font>
    <font>
      <b/>
      <sz val="16"/>
      <name val="微軟正黑體"/>
      <family val="2"/>
    </font>
    <font>
      <sz val="20"/>
      <color indexed="8"/>
      <name val="新細明體"/>
      <family val="1"/>
    </font>
    <font>
      <b/>
      <sz val="20"/>
      <color indexed="19"/>
      <name val="新細明體"/>
      <family val="1"/>
    </font>
    <font>
      <b/>
      <sz val="22"/>
      <color indexed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b/>
      <sz val="20"/>
      <color indexed="10"/>
      <name val="新細明體"/>
      <family val="1"/>
    </font>
    <font>
      <b/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48"/>
      <name val="新細明體"/>
      <family val="1"/>
    </font>
    <font>
      <b/>
      <sz val="16"/>
      <color indexed="10"/>
      <name val="新細明體"/>
      <family val="1"/>
    </font>
    <font>
      <b/>
      <sz val="18"/>
      <color indexed="48"/>
      <name val="新細明體"/>
      <family val="1"/>
    </font>
    <font>
      <b/>
      <sz val="20"/>
      <color indexed="13"/>
      <name val="新細明體"/>
      <family val="1"/>
    </font>
    <font>
      <b/>
      <sz val="18"/>
      <name val="新細明體"/>
      <family val="1"/>
    </font>
    <font>
      <b/>
      <sz val="14"/>
      <color indexed="10"/>
      <name val="新細明體"/>
      <family val="1"/>
    </font>
    <font>
      <b/>
      <sz val="14"/>
      <color indexed="62"/>
      <name val="新細明體"/>
      <family val="1"/>
    </font>
    <font>
      <sz val="12"/>
      <name val="新細明體"/>
      <family val="1"/>
    </font>
    <font>
      <b/>
      <sz val="26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20"/>
      <color theme="1"/>
      <name val="Calibri"/>
      <family val="1"/>
    </font>
    <font>
      <b/>
      <sz val="16"/>
      <color theme="1"/>
      <name val="Calibri"/>
      <family val="1"/>
    </font>
    <font>
      <b/>
      <sz val="16"/>
      <color rgb="FF3366FF"/>
      <name val="新細明體"/>
      <family val="1"/>
    </font>
    <font>
      <sz val="20"/>
      <color theme="1"/>
      <name val="新細明體"/>
      <family val="1"/>
    </font>
    <font>
      <b/>
      <sz val="22"/>
      <color theme="0"/>
      <name val="新細明體"/>
      <family val="1"/>
    </font>
    <font>
      <b/>
      <sz val="20"/>
      <color theme="0"/>
      <name val="Calibri"/>
      <family val="1"/>
    </font>
    <font>
      <b/>
      <sz val="22"/>
      <color theme="0"/>
      <name val="Calibri"/>
      <family val="1"/>
    </font>
    <font>
      <b/>
      <sz val="18"/>
      <color rgb="FF3366FF"/>
      <name val="Calibri"/>
      <family val="1"/>
    </font>
    <font>
      <b/>
      <sz val="20"/>
      <color rgb="FFFF0000"/>
      <name val="Calibri"/>
      <family val="1"/>
    </font>
    <font>
      <b/>
      <sz val="20"/>
      <color theme="0"/>
      <name val="新細明體"/>
      <family val="1"/>
    </font>
    <font>
      <b/>
      <sz val="20"/>
      <color rgb="FFFF0000"/>
      <name val="新細明體"/>
      <family val="1"/>
    </font>
    <font>
      <b/>
      <sz val="14"/>
      <color rgb="FFC00000"/>
      <name val="新細明體"/>
      <family val="1"/>
    </font>
    <font>
      <b/>
      <sz val="14"/>
      <color theme="3" tint="-0.24997000396251678"/>
      <name val="新細明體"/>
      <family val="1"/>
    </font>
    <font>
      <b/>
      <sz val="16"/>
      <color rgb="FF3366FF"/>
      <name val="Calibri"/>
      <family val="1"/>
    </font>
    <font>
      <b/>
      <sz val="14"/>
      <color rgb="FFC00000"/>
      <name val="Calibri"/>
      <family val="1"/>
    </font>
    <font>
      <b/>
      <sz val="14"/>
      <color theme="3" tint="-0.24997000396251678"/>
      <name val="Calibri"/>
      <family val="1"/>
    </font>
    <font>
      <sz val="12"/>
      <color rgb="FFFF0000"/>
      <name val="新細明體"/>
      <family val="1"/>
    </font>
    <font>
      <b/>
      <sz val="16"/>
      <color rgb="FFFF0000"/>
      <name val="Calibri"/>
      <family val="1"/>
    </font>
    <font>
      <b/>
      <sz val="16"/>
      <color rgb="FFC0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theme="9" tint="-0.24993999302387238"/>
      </left>
      <right>
        <color indexed="63"/>
      </right>
      <top style="double">
        <color theme="9" tint="-0.2499399930238723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theme="9" tint="-0.24993999302387238"/>
      </top>
      <bottom>
        <color indexed="63"/>
      </bottom>
    </border>
    <border>
      <left style="double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 style="double">
        <color theme="9" tint="-0.24993999302387238"/>
      </left>
      <right>
        <color indexed="63"/>
      </right>
      <top>
        <color indexed="63"/>
      </top>
      <bottom style="double">
        <color theme="9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theme="9" tint="-0.24993999302387238"/>
      </bottom>
    </border>
    <border>
      <left>
        <color indexed="63"/>
      </left>
      <right style="double">
        <color theme="9" tint="-0.24993999302387238"/>
      </right>
      <top style="double">
        <color theme="9" tint="-0.24993999302387238"/>
      </top>
      <bottom>
        <color indexed="63"/>
      </bottom>
    </border>
    <border>
      <left>
        <color indexed="63"/>
      </left>
      <right style="double">
        <color theme="9" tint="-0.24993999302387238"/>
      </right>
      <top>
        <color indexed="63"/>
      </top>
      <bottom>
        <color indexed="63"/>
      </bottom>
    </border>
    <border>
      <left>
        <color indexed="63"/>
      </left>
      <right style="double">
        <color theme="9" tint="-0.24993999302387238"/>
      </right>
      <top>
        <color indexed="63"/>
      </top>
      <bottom style="double">
        <color theme="9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33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3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3" fillId="4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0" fillId="33" borderId="10" xfId="33" applyFont="1" applyFill="1" applyBorder="1" applyAlignment="1" applyProtection="1">
      <alignment vertical="center"/>
      <protection locked="0"/>
    </xf>
    <xf numFmtId="0" fontId="10" fillId="0" borderId="0" xfId="33" applyFont="1" applyAlignment="1" applyProtection="1">
      <alignment vertical="center" wrapText="1"/>
      <protection locked="0"/>
    </xf>
    <xf numFmtId="0" fontId="10" fillId="0" borderId="10" xfId="33" applyFont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65" fillId="4" borderId="10" xfId="33" applyFont="1" applyFill="1" applyBorder="1" applyAlignment="1" applyProtection="1">
      <alignment horizontal="center" vertical="center" wrapText="1"/>
      <protection locked="0"/>
    </xf>
    <xf numFmtId="0" fontId="65" fillId="7" borderId="10" xfId="33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center" vertical="center"/>
    </xf>
    <xf numFmtId="0" fontId="68" fillId="35" borderId="15" xfId="46" applyFont="1" applyFill="1" applyBorder="1" applyAlignment="1">
      <alignment horizontal="center" vertical="center" wrapText="1"/>
    </xf>
    <xf numFmtId="0" fontId="68" fillId="35" borderId="16" xfId="46" applyFont="1" applyFill="1" applyBorder="1" applyAlignment="1">
      <alignment horizontal="center" vertical="center" wrapText="1"/>
    </xf>
    <xf numFmtId="0" fontId="69" fillId="36" borderId="15" xfId="46" applyFont="1" applyFill="1" applyBorder="1" applyAlignment="1">
      <alignment horizontal="center" vertical="center" wrapText="1"/>
    </xf>
    <xf numFmtId="0" fontId="69" fillId="36" borderId="16" xfId="46" applyFont="1" applyFill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0" fontId="10" fillId="33" borderId="10" xfId="33" applyFont="1" applyFill="1" applyBorder="1" applyAlignment="1" applyProtection="1">
      <alignment horizontal="left" vertical="center" wrapText="1"/>
      <protection locked="0"/>
    </xf>
    <xf numFmtId="0" fontId="10" fillId="33" borderId="10" xfId="33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70" fillId="7" borderId="10" xfId="33" applyFont="1" applyFill="1" applyBorder="1" applyAlignment="1">
      <alignment horizontal="center" vertical="center" wrapText="1"/>
      <protection/>
    </xf>
    <xf numFmtId="179" fontId="70" fillId="7" borderId="10" xfId="33" applyNumberFormat="1" applyFont="1" applyFill="1" applyBorder="1" applyAlignment="1">
      <alignment horizontal="center" vertical="center" wrapText="1"/>
      <protection/>
    </xf>
    <xf numFmtId="184" fontId="71" fillId="7" borderId="10" xfId="0" applyNumberFormat="1" applyFont="1" applyFill="1" applyBorder="1" applyAlignment="1">
      <alignment horizontal="center" vertical="center" wrapText="1"/>
    </xf>
    <xf numFmtId="184" fontId="71" fillId="7" borderId="11" xfId="0" applyNumberFormat="1" applyFont="1" applyFill="1" applyBorder="1" applyAlignment="1">
      <alignment horizontal="center" vertical="center" wrapText="1"/>
    </xf>
    <xf numFmtId="184" fontId="71" fillId="7" borderId="12" xfId="0" applyNumberFormat="1" applyFont="1" applyFill="1" applyBorder="1" applyAlignment="1">
      <alignment horizontal="center" vertical="center" wrapText="1"/>
    </xf>
    <xf numFmtId="184" fontId="71" fillId="7" borderId="13" xfId="0" applyNumberFormat="1" applyFont="1" applyFill="1" applyBorder="1" applyAlignment="1">
      <alignment horizontal="center" vertical="center" wrapText="1"/>
    </xf>
    <xf numFmtId="184" fontId="63" fillId="2" borderId="10" xfId="0" applyNumberFormat="1" applyFont="1" applyFill="1" applyBorder="1" applyAlignment="1">
      <alignment horizontal="center" vertical="center" wrapText="1"/>
    </xf>
    <xf numFmtId="184" fontId="71" fillId="3" borderId="10" xfId="0" applyNumberFormat="1" applyFont="1" applyFill="1" applyBorder="1" applyAlignment="1">
      <alignment horizontal="center" vertical="center" wrapText="1"/>
    </xf>
    <xf numFmtId="184" fontId="63" fillId="2" borderId="11" xfId="0" applyNumberFormat="1" applyFont="1" applyFill="1" applyBorder="1" applyAlignment="1">
      <alignment horizontal="center" vertical="center" wrapText="1"/>
    </xf>
    <xf numFmtId="184" fontId="71" fillId="3" borderId="11" xfId="0" applyNumberFormat="1" applyFont="1" applyFill="1" applyBorder="1" applyAlignment="1">
      <alignment horizontal="center" vertical="center" wrapText="1"/>
    </xf>
    <xf numFmtId="184" fontId="63" fillId="2" borderId="12" xfId="0" applyNumberFormat="1" applyFont="1" applyFill="1" applyBorder="1" applyAlignment="1">
      <alignment horizontal="center" vertical="center" wrapText="1"/>
    </xf>
    <xf numFmtId="184" fontId="71" fillId="3" borderId="12" xfId="0" applyNumberFormat="1" applyFont="1" applyFill="1" applyBorder="1" applyAlignment="1">
      <alignment horizontal="center" vertical="center" wrapText="1"/>
    </xf>
    <xf numFmtId="184" fontId="63" fillId="2" borderId="13" xfId="0" applyNumberFormat="1" applyFont="1" applyFill="1" applyBorder="1" applyAlignment="1">
      <alignment horizontal="center" vertical="center" wrapText="1"/>
    </xf>
    <xf numFmtId="184" fontId="71" fillId="3" borderId="13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73" fillId="36" borderId="16" xfId="0" applyFont="1" applyFill="1" applyBorder="1" applyAlignment="1">
      <alignment horizontal="center" vertical="center"/>
    </xf>
    <xf numFmtId="0" fontId="39" fillId="0" borderId="0" xfId="33" applyFont="1" applyAlignment="1" applyProtection="1">
      <alignment vertical="center" wrapText="1"/>
      <protection locked="0"/>
    </xf>
    <xf numFmtId="0" fontId="10" fillId="7" borderId="10" xfId="33" applyFont="1" applyFill="1" applyBorder="1" applyAlignment="1" applyProtection="1">
      <alignment horizontal="center" vertical="center" wrapText="1"/>
      <protection locked="0"/>
    </xf>
    <xf numFmtId="0" fontId="64" fillId="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74" fillId="0" borderId="10" xfId="33" applyFont="1" applyBorder="1" applyAlignment="1" applyProtection="1">
      <alignment horizontal="center" vertical="center" wrapText="1"/>
      <protection locked="0"/>
    </xf>
    <xf numFmtId="0" fontId="75" fillId="0" borderId="10" xfId="33" applyFont="1" applyBorder="1" applyAlignment="1" applyProtection="1">
      <alignment horizontal="center" vertical="center" wrapText="1"/>
      <protection locked="0"/>
    </xf>
    <xf numFmtId="0" fontId="42" fillId="0" borderId="10" xfId="33" applyFont="1" applyBorder="1" applyAlignment="1" applyProtection="1">
      <alignment horizontal="left" vertical="center" wrapText="1"/>
      <protection locked="0"/>
    </xf>
    <xf numFmtId="0" fontId="42" fillId="0" borderId="10" xfId="33" applyFont="1" applyBorder="1" applyAlignment="1" applyProtection="1">
      <alignment horizontal="center" vertical="center" wrapText="1"/>
      <protection locked="0"/>
    </xf>
    <xf numFmtId="0" fontId="76" fillId="4" borderId="10" xfId="33" applyFont="1" applyFill="1" applyBorder="1" applyAlignment="1" applyProtection="1">
      <alignment horizontal="center" vertical="center" wrapText="1"/>
      <protection locked="0"/>
    </xf>
    <xf numFmtId="0" fontId="77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4" fillId="4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vertical="center" wrapText="1"/>
    </xf>
    <xf numFmtId="0" fontId="64" fillId="4" borderId="10" xfId="0" applyFont="1" applyFill="1" applyBorder="1" applyAlignment="1">
      <alignment horizontal="center" vertical="center" wrapText="1"/>
    </xf>
    <xf numFmtId="0" fontId="69" fillId="36" borderId="24" xfId="46" applyFont="1" applyFill="1" applyBorder="1" applyAlignment="1">
      <alignment horizontal="center" vertical="center" wrapText="1"/>
    </xf>
    <xf numFmtId="0" fontId="69" fillId="36" borderId="25" xfId="46" applyFont="1" applyFill="1" applyBorder="1" applyAlignment="1">
      <alignment horizontal="center" vertical="center" wrapText="1"/>
    </xf>
    <xf numFmtId="0" fontId="76" fillId="7" borderId="13" xfId="33" applyFont="1" applyFill="1" applyBorder="1" applyAlignment="1">
      <alignment horizontal="center" vertical="center" wrapText="1"/>
      <protection/>
    </xf>
    <xf numFmtId="179" fontId="76" fillId="7" borderId="13" xfId="33" applyNumberFormat="1" applyFont="1" applyFill="1" applyBorder="1" applyAlignment="1">
      <alignment horizontal="center" vertical="center" wrapText="1"/>
      <protection/>
    </xf>
    <xf numFmtId="0" fontId="68" fillId="38" borderId="26" xfId="46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184" fontId="64" fillId="2" borderId="10" xfId="0" applyNumberFormat="1" applyFont="1" applyFill="1" applyBorder="1" applyAlignment="1">
      <alignment horizontal="center" vertical="center"/>
    </xf>
    <xf numFmtId="184" fontId="80" fillId="34" borderId="10" xfId="0" applyNumberFormat="1" applyFont="1" applyFill="1" applyBorder="1" applyAlignment="1">
      <alignment horizontal="center" vertical="center" wrapText="1"/>
    </xf>
    <xf numFmtId="184" fontId="80" fillId="3" borderId="10" xfId="0" applyNumberFormat="1" applyFont="1" applyFill="1" applyBorder="1" applyAlignment="1">
      <alignment horizontal="center" vertical="center"/>
    </xf>
    <xf numFmtId="184" fontId="64" fillId="2" borderId="11" xfId="0" applyNumberFormat="1" applyFont="1" applyFill="1" applyBorder="1" applyAlignment="1">
      <alignment horizontal="center" vertical="center" wrapText="1"/>
    </xf>
    <xf numFmtId="184" fontId="80" fillId="3" borderId="11" xfId="0" applyNumberFormat="1" applyFont="1" applyFill="1" applyBorder="1" applyAlignment="1">
      <alignment horizontal="center" vertical="center" wrapText="1"/>
    </xf>
    <xf numFmtId="184" fontId="64" fillId="2" borderId="12" xfId="0" applyNumberFormat="1" applyFont="1" applyFill="1" applyBorder="1" applyAlignment="1">
      <alignment horizontal="center" vertical="center" wrapText="1"/>
    </xf>
    <xf numFmtId="184" fontId="80" fillId="3" borderId="12" xfId="0" applyNumberFormat="1" applyFont="1" applyFill="1" applyBorder="1" applyAlignment="1">
      <alignment horizontal="center" vertical="center" wrapText="1"/>
    </xf>
    <xf numFmtId="184" fontId="64" fillId="2" borderId="13" xfId="0" applyNumberFormat="1" applyFont="1" applyFill="1" applyBorder="1" applyAlignment="1">
      <alignment horizontal="center" vertical="center" wrapText="1"/>
    </xf>
    <xf numFmtId="184" fontId="80" fillId="3" borderId="13" xfId="0" applyNumberFormat="1" applyFont="1" applyFill="1" applyBorder="1" applyAlignment="1">
      <alignment horizontal="center" vertical="center" wrapText="1"/>
    </xf>
    <xf numFmtId="184" fontId="81" fillId="7" borderId="10" xfId="33" applyNumberFormat="1" applyFont="1" applyFill="1" applyBorder="1" applyAlignment="1" applyProtection="1">
      <alignment horizontal="center" vertical="center" wrapText="1"/>
      <protection locked="0"/>
    </xf>
    <xf numFmtId="184" fontId="81" fillId="7" borderId="10" xfId="0" applyNumberFormat="1" applyFont="1" applyFill="1" applyBorder="1" applyAlignment="1">
      <alignment horizontal="center" vertical="center"/>
    </xf>
    <xf numFmtId="184" fontId="81" fillId="7" borderId="11" xfId="0" applyNumberFormat="1" applyFont="1" applyFill="1" applyBorder="1" applyAlignment="1">
      <alignment horizontal="center" vertical="center" wrapText="1"/>
    </xf>
    <xf numFmtId="184" fontId="81" fillId="7" borderId="12" xfId="0" applyNumberFormat="1" applyFont="1" applyFill="1" applyBorder="1" applyAlignment="1">
      <alignment horizontal="center" vertical="center" wrapText="1"/>
    </xf>
    <xf numFmtId="184" fontId="81" fillId="7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鋼堡科技1021009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hyperlink" Target="http://www.yilin.com.tw/" TargetMode="External" /><Relationship Id="rId10" Type="http://schemas.openxmlformats.org/officeDocument/2006/relationships/hyperlink" Target="http://www.yilin.com.tw/" TargetMode="External" /><Relationship Id="rId1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5</xdr:row>
      <xdr:rowOff>47625</xdr:rowOff>
    </xdr:from>
    <xdr:to>
      <xdr:col>3</xdr:col>
      <xdr:colOff>1790700</xdr:colOff>
      <xdr:row>5</xdr:row>
      <xdr:rowOff>2362200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028825"/>
          <a:ext cx="14287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6</xdr:row>
      <xdr:rowOff>28575</xdr:rowOff>
    </xdr:from>
    <xdr:to>
      <xdr:col>3</xdr:col>
      <xdr:colOff>1876425</xdr:colOff>
      <xdr:row>6</xdr:row>
      <xdr:rowOff>2400300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429125"/>
          <a:ext cx="14954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7</xdr:row>
      <xdr:rowOff>19050</xdr:rowOff>
    </xdr:from>
    <xdr:to>
      <xdr:col>3</xdr:col>
      <xdr:colOff>1838325</xdr:colOff>
      <xdr:row>7</xdr:row>
      <xdr:rowOff>2352675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6829425"/>
          <a:ext cx="1400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8</xdr:row>
      <xdr:rowOff>28575</xdr:rowOff>
    </xdr:from>
    <xdr:to>
      <xdr:col>3</xdr:col>
      <xdr:colOff>1819275</xdr:colOff>
      <xdr:row>8</xdr:row>
      <xdr:rowOff>2409825</xdr:rowOff>
    </xdr:to>
    <xdr:pic>
      <xdr:nvPicPr>
        <xdr:cNvPr id="4" name="圖片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9248775"/>
          <a:ext cx="13811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9</xdr:row>
      <xdr:rowOff>9525</xdr:rowOff>
    </xdr:from>
    <xdr:to>
      <xdr:col>3</xdr:col>
      <xdr:colOff>1847850</xdr:colOff>
      <xdr:row>9</xdr:row>
      <xdr:rowOff>2419350</xdr:rowOff>
    </xdr:to>
    <xdr:pic>
      <xdr:nvPicPr>
        <xdr:cNvPr id="5" name="圖片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38775" y="12020550"/>
          <a:ext cx="14287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3</xdr:col>
      <xdr:colOff>1181100</xdr:colOff>
      <xdr:row>29</xdr:row>
      <xdr:rowOff>38100</xdr:rowOff>
    </xdr:to>
    <xdr:pic>
      <xdr:nvPicPr>
        <xdr:cNvPr id="6" name="圖片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7678400"/>
          <a:ext cx="61436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28</xdr:row>
      <xdr:rowOff>190500</xdr:rowOff>
    </xdr:from>
    <xdr:to>
      <xdr:col>3</xdr:col>
      <xdr:colOff>1047750</xdr:colOff>
      <xdr:row>51</xdr:row>
      <xdr:rowOff>47625</xdr:rowOff>
    </xdr:to>
    <xdr:pic>
      <xdr:nvPicPr>
        <xdr:cNvPr id="7" name="圖片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19945350"/>
          <a:ext cx="597217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723900</xdr:colOff>
      <xdr:row>1</xdr:row>
      <xdr:rowOff>371475</xdr:rowOff>
    </xdr:to>
    <xdr:pic>
      <xdr:nvPicPr>
        <xdr:cNvPr id="8" name="圖片 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38100"/>
          <a:ext cx="1466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10</xdr:row>
      <xdr:rowOff>190500</xdr:rowOff>
    </xdr:from>
    <xdr:to>
      <xdr:col>3</xdr:col>
      <xdr:colOff>2105025</xdr:colOff>
      <xdr:row>14</xdr:row>
      <xdr:rowOff>171450</xdr:rowOff>
    </xdr:to>
    <xdr:pic>
      <xdr:nvPicPr>
        <xdr:cNvPr id="9" name="圖片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76825" y="14649450"/>
          <a:ext cx="2047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5</xdr:row>
      <xdr:rowOff>866775</xdr:rowOff>
    </xdr:from>
    <xdr:to>
      <xdr:col>3</xdr:col>
      <xdr:colOff>3571875</xdr:colOff>
      <xdr:row>8</xdr:row>
      <xdr:rowOff>895350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267075"/>
          <a:ext cx="35052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11</xdr:row>
      <xdr:rowOff>933450</xdr:rowOff>
    </xdr:from>
    <xdr:to>
      <xdr:col>3</xdr:col>
      <xdr:colOff>3657600</xdr:colOff>
      <xdr:row>13</xdr:row>
      <xdr:rowOff>609600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1944350"/>
          <a:ext cx="35909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</xdr:row>
      <xdr:rowOff>495300</xdr:rowOff>
    </xdr:from>
    <xdr:to>
      <xdr:col>3</xdr:col>
      <xdr:colOff>3429000</xdr:colOff>
      <xdr:row>15</xdr:row>
      <xdr:rowOff>1295400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4735175"/>
          <a:ext cx="3028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9</xdr:row>
      <xdr:rowOff>161925</xdr:rowOff>
    </xdr:from>
    <xdr:to>
      <xdr:col>3</xdr:col>
      <xdr:colOff>3048000</xdr:colOff>
      <xdr:row>10</xdr:row>
      <xdr:rowOff>1790700</xdr:rowOff>
    </xdr:to>
    <xdr:pic>
      <xdr:nvPicPr>
        <xdr:cNvPr id="4" name="圖片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7362825"/>
          <a:ext cx="24003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16</xdr:row>
      <xdr:rowOff>333375</xdr:rowOff>
    </xdr:from>
    <xdr:to>
      <xdr:col>3</xdr:col>
      <xdr:colOff>3190875</xdr:colOff>
      <xdr:row>20</xdr:row>
      <xdr:rowOff>400050</xdr:rowOff>
    </xdr:to>
    <xdr:pic>
      <xdr:nvPicPr>
        <xdr:cNvPr id="5" name="圖片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62775" y="17335500"/>
          <a:ext cx="2581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careu.tw" TargetMode="External" /><Relationship Id="rId2" Type="http://schemas.openxmlformats.org/officeDocument/2006/relationships/hyperlink" Target="http://www.icareu.tw/edm.ph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careu.tw" TargetMode="External" /><Relationship Id="rId2" Type="http://schemas.openxmlformats.org/officeDocument/2006/relationships/hyperlink" Target="http://www.icareu.tw/edm.php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L8" sqref="L8"/>
    </sheetView>
  </sheetViews>
  <sheetFormatPr defaultColWidth="8.875" defaultRowHeight="15.75"/>
  <cols>
    <col min="1" max="1" width="10.625" style="5" customWidth="1"/>
    <col min="2" max="2" width="16.875" style="5" customWidth="1"/>
    <col min="3" max="3" width="38.375" style="5" bestFit="1" customWidth="1"/>
    <col min="4" max="4" width="27.75390625" style="5" customWidth="1"/>
    <col min="5" max="5" width="37.625" style="5" customWidth="1"/>
    <col min="6" max="6" width="20.75390625" style="5" bestFit="1" customWidth="1"/>
    <col min="7" max="9" width="10.625" style="6" customWidth="1"/>
    <col min="10" max="10" width="15.125" style="6" customWidth="1"/>
    <col min="11" max="11" width="36.375" style="5" customWidth="1"/>
    <col min="12" max="16384" width="8.875" style="5" customWidth="1"/>
  </cols>
  <sheetData>
    <row r="1" spans="1:10" s="2" customFormat="1" ht="30" customHeight="1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30" customHeight="1">
      <c r="A2" s="36" t="s">
        <v>40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4" customFormat="1" ht="27.75" customHeight="1">
      <c r="A3" s="38" t="s">
        <v>10</v>
      </c>
      <c r="B3" s="38"/>
      <c r="C3" s="38"/>
      <c r="D3" s="39" t="s">
        <v>11</v>
      </c>
      <c r="E3" s="39"/>
      <c r="F3" s="39" t="s">
        <v>42</v>
      </c>
      <c r="G3" s="39"/>
      <c r="H3" s="39"/>
      <c r="I3" s="39"/>
      <c r="J3" s="39"/>
    </row>
    <row r="4" spans="1:10" s="14" customFormat="1" ht="27.75" customHeight="1">
      <c r="A4" s="39" t="s">
        <v>13</v>
      </c>
      <c r="B4" s="39"/>
      <c r="C4" s="39"/>
      <c r="D4" s="39"/>
      <c r="E4" s="39" t="s">
        <v>12</v>
      </c>
      <c r="F4" s="39"/>
      <c r="G4" s="39"/>
      <c r="H4" s="39"/>
      <c r="I4" s="39"/>
      <c r="J4" s="39"/>
    </row>
    <row r="5" spans="1:10" s="19" customFormat="1" ht="40.5">
      <c r="A5" s="15" t="s">
        <v>4</v>
      </c>
      <c r="B5" s="15" t="s">
        <v>7</v>
      </c>
      <c r="C5" s="15" t="s">
        <v>5</v>
      </c>
      <c r="D5" s="15" t="s">
        <v>6</v>
      </c>
      <c r="E5" s="15" t="s">
        <v>2</v>
      </c>
      <c r="F5" s="15"/>
      <c r="G5" s="20" t="s">
        <v>0</v>
      </c>
      <c r="H5" s="16" t="s">
        <v>1</v>
      </c>
      <c r="I5" s="17" t="s">
        <v>8</v>
      </c>
      <c r="J5" s="18" t="s">
        <v>9</v>
      </c>
    </row>
    <row r="6" spans="1:10" s="8" customFormat="1" ht="190.5" customHeight="1">
      <c r="A6" s="11" t="s">
        <v>15</v>
      </c>
      <c r="B6" s="11" t="s">
        <v>20</v>
      </c>
      <c r="C6" s="9" t="s">
        <v>28</v>
      </c>
      <c r="D6" s="1"/>
      <c r="E6" s="1" t="s">
        <v>21</v>
      </c>
      <c r="F6" s="1"/>
      <c r="G6" s="49">
        <v>260</v>
      </c>
      <c r="H6" s="50">
        <v>190</v>
      </c>
      <c r="I6" s="10"/>
      <c r="J6" s="45">
        <f>I6*H6</f>
        <v>0</v>
      </c>
    </row>
    <row r="7" spans="1:10" s="8" customFormat="1" ht="189.75" customHeight="1">
      <c r="A7" s="11" t="s">
        <v>15</v>
      </c>
      <c r="B7" s="11" t="s">
        <v>23</v>
      </c>
      <c r="C7" s="9" t="s">
        <v>29</v>
      </c>
      <c r="D7" s="1"/>
      <c r="E7" s="1" t="s">
        <v>22</v>
      </c>
      <c r="F7" s="1"/>
      <c r="G7" s="49">
        <v>206</v>
      </c>
      <c r="H7" s="50">
        <v>190</v>
      </c>
      <c r="I7" s="10"/>
      <c r="J7" s="45">
        <f>I7*H7</f>
        <v>0</v>
      </c>
    </row>
    <row r="8" spans="1:10" s="8" customFormat="1" ht="189.75" customHeight="1">
      <c r="A8" s="11" t="s">
        <v>15</v>
      </c>
      <c r="B8" s="11" t="s">
        <v>24</v>
      </c>
      <c r="C8" s="9" t="s">
        <v>30</v>
      </c>
      <c r="D8" s="1"/>
      <c r="E8" s="1" t="s">
        <v>27</v>
      </c>
      <c r="F8" s="1"/>
      <c r="G8" s="49">
        <v>260</v>
      </c>
      <c r="H8" s="50">
        <v>190</v>
      </c>
      <c r="I8" s="10"/>
      <c r="J8" s="45">
        <f>I8*H8</f>
        <v>0</v>
      </c>
    </row>
    <row r="9" spans="1:10" s="8" customFormat="1" ht="219.75" customHeight="1">
      <c r="A9" s="11" t="s">
        <v>15</v>
      </c>
      <c r="B9" s="11" t="s">
        <v>25</v>
      </c>
      <c r="C9" s="9" t="s">
        <v>31</v>
      </c>
      <c r="D9" s="1"/>
      <c r="E9" s="1" t="s">
        <v>32</v>
      </c>
      <c r="F9" s="1"/>
      <c r="G9" s="49">
        <v>260</v>
      </c>
      <c r="H9" s="50">
        <v>190</v>
      </c>
      <c r="I9" s="10"/>
      <c r="J9" s="45">
        <f>I9*H9</f>
        <v>0</v>
      </c>
    </row>
    <row r="10" spans="1:10" s="8" customFormat="1" ht="192.75" customHeight="1">
      <c r="A10" s="11" t="s">
        <v>15</v>
      </c>
      <c r="B10" s="11" t="s">
        <v>26</v>
      </c>
      <c r="C10" s="9" t="s">
        <v>34</v>
      </c>
      <c r="D10" s="1"/>
      <c r="E10" s="1" t="s">
        <v>33</v>
      </c>
      <c r="F10" s="1"/>
      <c r="G10" s="49">
        <v>260</v>
      </c>
      <c r="H10" s="50">
        <v>190</v>
      </c>
      <c r="I10" s="10"/>
      <c r="J10" s="45">
        <f>I10*H10</f>
        <v>0</v>
      </c>
    </row>
    <row r="11" spans="1:10" s="8" customFormat="1" ht="27.75">
      <c r="A11" s="27" t="s">
        <v>15</v>
      </c>
      <c r="B11" s="27" t="s">
        <v>37</v>
      </c>
      <c r="C11" s="21" t="s">
        <v>38</v>
      </c>
      <c r="D11" s="40"/>
      <c r="E11" s="24" t="s">
        <v>36</v>
      </c>
      <c r="F11" s="12" t="s">
        <v>16</v>
      </c>
      <c r="G11" s="51">
        <v>25</v>
      </c>
      <c r="H11" s="52">
        <v>20</v>
      </c>
      <c r="I11" s="10"/>
      <c r="J11" s="46">
        <f>SUM(I11:I15)*H11</f>
        <v>0</v>
      </c>
    </row>
    <row r="12" spans="1:10" s="8" customFormat="1" ht="27.75">
      <c r="A12" s="28"/>
      <c r="B12" s="28"/>
      <c r="C12" s="22"/>
      <c r="D12" s="41"/>
      <c r="E12" s="25"/>
      <c r="F12" s="12" t="s">
        <v>35</v>
      </c>
      <c r="G12" s="53"/>
      <c r="H12" s="54"/>
      <c r="I12" s="10"/>
      <c r="J12" s="47"/>
    </row>
    <row r="13" spans="1:10" s="8" customFormat="1" ht="27.75">
      <c r="A13" s="28"/>
      <c r="B13" s="28"/>
      <c r="C13" s="22"/>
      <c r="D13" s="41"/>
      <c r="E13" s="25"/>
      <c r="F13" s="12" t="s">
        <v>19</v>
      </c>
      <c r="G13" s="53"/>
      <c r="H13" s="54"/>
      <c r="I13" s="10"/>
      <c r="J13" s="47"/>
    </row>
    <row r="14" spans="1:10" s="8" customFormat="1" ht="27.75">
      <c r="A14" s="28"/>
      <c r="B14" s="28"/>
      <c r="C14" s="22"/>
      <c r="D14" s="41"/>
      <c r="E14" s="25"/>
      <c r="F14" s="12" t="s">
        <v>18</v>
      </c>
      <c r="G14" s="53"/>
      <c r="H14" s="54"/>
      <c r="I14" s="10"/>
      <c r="J14" s="47"/>
    </row>
    <row r="15" spans="1:10" s="8" customFormat="1" ht="27.75">
      <c r="A15" s="29"/>
      <c r="B15" s="29"/>
      <c r="C15" s="23"/>
      <c r="D15" s="42"/>
      <c r="E15" s="26"/>
      <c r="F15" s="12" t="s">
        <v>17</v>
      </c>
      <c r="G15" s="55"/>
      <c r="H15" s="56"/>
      <c r="I15" s="10"/>
      <c r="J15" s="48"/>
    </row>
    <row r="16" spans="1:10" s="4" customFormat="1" ht="45.75" customHeight="1">
      <c r="A16" s="34" t="s">
        <v>14</v>
      </c>
      <c r="B16" s="35"/>
      <c r="C16" s="35"/>
      <c r="D16" s="35"/>
      <c r="E16" s="35"/>
      <c r="F16" s="35"/>
      <c r="G16" s="35"/>
      <c r="H16" s="35"/>
      <c r="I16" s="43">
        <f>SUM(I6:I15)</f>
        <v>0</v>
      </c>
      <c r="J16" s="44">
        <f>SUM(J6:J15)</f>
        <v>0</v>
      </c>
    </row>
    <row r="17" spans="1:10" s="4" customFormat="1" ht="30" customHeight="1">
      <c r="A17" s="32" t="s">
        <v>3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0" s="4" customFormat="1" ht="36" customHeight="1">
      <c r="A18" s="89" t="s">
        <v>84</v>
      </c>
      <c r="B18" s="89"/>
      <c r="C18" s="89"/>
      <c r="D18" s="89"/>
      <c r="E18" s="89"/>
      <c r="F18" s="89"/>
      <c r="G18" s="89"/>
      <c r="H18" s="89"/>
      <c r="I18" s="89"/>
      <c r="J18" s="89"/>
    </row>
    <row r="19" s="3" customFormat="1" ht="17.25" thickBot="1"/>
    <row r="20" spans="5:10" s="3" customFormat="1" ht="17.25" customHeight="1" thickTop="1">
      <c r="E20" s="30" t="s">
        <v>41</v>
      </c>
      <c r="F20" s="57"/>
      <c r="G20" s="57"/>
      <c r="H20" s="57"/>
      <c r="I20" s="57"/>
      <c r="J20" s="62"/>
    </row>
    <row r="21" spans="5:10" ht="16.5" customHeight="1">
      <c r="E21" s="58"/>
      <c r="F21" s="59"/>
      <c r="G21" s="59"/>
      <c r="H21" s="59"/>
      <c r="I21" s="59"/>
      <c r="J21" s="63"/>
    </row>
    <row r="22" spans="5:10" ht="16.5" customHeight="1">
      <c r="E22" s="58"/>
      <c r="F22" s="59"/>
      <c r="G22" s="59"/>
      <c r="H22" s="59"/>
      <c r="I22" s="59"/>
      <c r="J22" s="63"/>
    </row>
    <row r="23" spans="5:10" ht="16.5" customHeight="1">
      <c r="E23" s="58"/>
      <c r="F23" s="59"/>
      <c r="G23" s="59"/>
      <c r="H23" s="59"/>
      <c r="I23" s="59"/>
      <c r="J23" s="63"/>
    </row>
    <row r="24" spans="5:10" ht="16.5" customHeight="1">
      <c r="E24" s="58"/>
      <c r="F24" s="59"/>
      <c r="G24" s="59"/>
      <c r="H24" s="59"/>
      <c r="I24" s="59"/>
      <c r="J24" s="63"/>
    </row>
    <row r="25" spans="5:10" ht="16.5" customHeight="1">
      <c r="E25" s="58"/>
      <c r="F25" s="59"/>
      <c r="G25" s="59"/>
      <c r="H25" s="59"/>
      <c r="I25" s="59"/>
      <c r="J25" s="63"/>
    </row>
    <row r="26" spans="5:10" ht="16.5" customHeight="1">
      <c r="E26" s="58"/>
      <c r="F26" s="59"/>
      <c r="G26" s="59"/>
      <c r="H26" s="59"/>
      <c r="I26" s="59"/>
      <c r="J26" s="63"/>
    </row>
    <row r="27" spans="5:10" ht="16.5" customHeight="1">
      <c r="E27" s="58"/>
      <c r="F27" s="59"/>
      <c r="G27" s="59"/>
      <c r="H27" s="59"/>
      <c r="I27" s="59"/>
      <c r="J27" s="63"/>
    </row>
    <row r="28" spans="5:10" ht="16.5" customHeight="1">
      <c r="E28" s="58"/>
      <c r="F28" s="59"/>
      <c r="G28" s="59"/>
      <c r="H28" s="59"/>
      <c r="I28" s="59"/>
      <c r="J28" s="63"/>
    </row>
    <row r="29" spans="5:10" ht="16.5" customHeight="1">
      <c r="E29" s="58"/>
      <c r="F29" s="59"/>
      <c r="G29" s="59"/>
      <c r="H29" s="59"/>
      <c r="I29" s="59"/>
      <c r="J29" s="63"/>
    </row>
    <row r="30" spans="5:10" ht="16.5" customHeight="1">
      <c r="E30" s="58"/>
      <c r="F30" s="59"/>
      <c r="G30" s="59"/>
      <c r="H30" s="59"/>
      <c r="I30" s="59"/>
      <c r="J30" s="63"/>
    </row>
    <row r="31" spans="5:10" ht="16.5" customHeight="1">
      <c r="E31" s="58"/>
      <c r="F31" s="59"/>
      <c r="G31" s="59"/>
      <c r="H31" s="59"/>
      <c r="I31" s="59"/>
      <c r="J31" s="63"/>
    </row>
    <row r="32" spans="5:10" ht="16.5" customHeight="1">
      <c r="E32" s="58"/>
      <c r="F32" s="59"/>
      <c r="G32" s="59"/>
      <c r="H32" s="59"/>
      <c r="I32" s="59"/>
      <c r="J32" s="63"/>
    </row>
    <row r="33" spans="5:10" ht="16.5" customHeight="1">
      <c r="E33" s="58"/>
      <c r="F33" s="59"/>
      <c r="G33" s="59"/>
      <c r="H33" s="59"/>
      <c r="I33" s="59"/>
      <c r="J33" s="63"/>
    </row>
    <row r="34" spans="5:10" ht="16.5" customHeight="1">
      <c r="E34" s="58"/>
      <c r="F34" s="59"/>
      <c r="G34" s="59"/>
      <c r="H34" s="59"/>
      <c r="I34" s="59"/>
      <c r="J34" s="63"/>
    </row>
    <row r="35" spans="5:10" ht="16.5" customHeight="1">
      <c r="E35" s="58"/>
      <c r="F35" s="59"/>
      <c r="G35" s="59"/>
      <c r="H35" s="59"/>
      <c r="I35" s="59"/>
      <c r="J35" s="63"/>
    </row>
    <row r="36" spans="5:10" ht="16.5" customHeight="1">
      <c r="E36" s="58"/>
      <c r="F36" s="59"/>
      <c r="G36" s="59"/>
      <c r="H36" s="59"/>
      <c r="I36" s="59"/>
      <c r="J36" s="63"/>
    </row>
    <row r="37" spans="5:10" ht="16.5" customHeight="1">
      <c r="E37" s="58"/>
      <c r="F37" s="59"/>
      <c r="G37" s="59"/>
      <c r="H37" s="59"/>
      <c r="I37" s="59"/>
      <c r="J37" s="63"/>
    </row>
    <row r="38" spans="5:10" ht="16.5" customHeight="1">
      <c r="E38" s="58"/>
      <c r="F38" s="59"/>
      <c r="G38" s="59"/>
      <c r="H38" s="59"/>
      <c r="I38" s="59"/>
      <c r="J38" s="63"/>
    </row>
    <row r="39" spans="5:10" ht="16.5" customHeight="1">
      <c r="E39" s="58"/>
      <c r="F39" s="59"/>
      <c r="G39" s="59"/>
      <c r="H39" s="59"/>
      <c r="I39" s="59"/>
      <c r="J39" s="63"/>
    </row>
    <row r="40" spans="5:10" ht="17.25" customHeight="1" thickBot="1">
      <c r="E40" s="60"/>
      <c r="F40" s="61"/>
      <c r="G40" s="61"/>
      <c r="H40" s="61"/>
      <c r="I40" s="61"/>
      <c r="J40" s="64"/>
    </row>
    <row r="41" ht="17.25" thickTop="1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</sheetData>
  <sheetProtection/>
  <mergeCells count="19">
    <mergeCell ref="D3:E3"/>
    <mergeCell ref="F3:J3"/>
    <mergeCell ref="E4:J4"/>
    <mergeCell ref="E20:J40"/>
    <mergeCell ref="A18:J18"/>
    <mergeCell ref="A1:J1"/>
    <mergeCell ref="A17:J17"/>
    <mergeCell ref="A16:H16"/>
    <mergeCell ref="A2:J2"/>
    <mergeCell ref="A3:C3"/>
    <mergeCell ref="A4:D4"/>
    <mergeCell ref="D11:D15"/>
    <mergeCell ref="C11:C15"/>
    <mergeCell ref="E11:E15"/>
    <mergeCell ref="A11:A15"/>
    <mergeCell ref="B11:B15"/>
    <mergeCell ref="G11:G15"/>
    <mergeCell ref="H11:H15"/>
    <mergeCell ref="J11:J15"/>
  </mergeCells>
  <hyperlinks>
    <hyperlink ref="A17:J17" r:id="rId1" display="艾可開發 www.icareu.tw    訂購專線：03-5735430  傳真：03-5735438  Email: sales@icareu.tw"/>
    <hyperlink ref="A16:H16" r:id="rId2" display="訂購滿3000元，貨到付款免運費，未滿3000元，酌收運費100元。（可合併產品訂購省運費）"/>
    <hyperlink ref="A18:J18" location="' THERMOS'!A1" display="另可選購 膳魔師系列 寒冬溫暖回饋 系列團購 合併計算省運費…請點我…"/>
  </hyperlinks>
  <printOptions/>
  <pageMargins left="0.07874015748031496" right="0.07874015748031496" top="0.07874015748031496" bottom="0.07874015748031496" header="0.31496062992125984" footer="0.31496062992125984"/>
  <pageSetup fitToHeight="1" fitToWidth="1" horizontalDpi="600" verticalDpi="600" orientation="landscape" paperSize="9" scale="4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70" zoomScaleNormal="70" zoomScalePageLayoutView="0" workbookViewId="0" topLeftCell="A1">
      <selection activeCell="N23" sqref="N23"/>
    </sheetView>
  </sheetViews>
  <sheetFormatPr defaultColWidth="8.875" defaultRowHeight="15.75"/>
  <cols>
    <col min="1" max="1" width="14.00390625" style="5" customWidth="1"/>
    <col min="2" max="2" width="17.375" style="5" customWidth="1"/>
    <col min="3" max="3" width="52.00390625" style="5" customWidth="1"/>
    <col min="4" max="4" width="49.25390625" style="5" customWidth="1"/>
    <col min="5" max="5" width="34.125" style="5" customWidth="1"/>
    <col min="6" max="6" width="13.00390625" style="91" customWidth="1"/>
    <col min="7" max="9" width="10.625" style="6" customWidth="1"/>
    <col min="10" max="10" width="13.625" style="6" customWidth="1"/>
    <col min="11" max="16384" width="8.875" style="5" customWidth="1"/>
  </cols>
  <sheetData>
    <row r="1" spans="1:10" s="2" customFormat="1" ht="36.7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66.75" customHeight="1">
      <c r="A2" s="65" t="s">
        <v>44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67" customFormat="1" ht="27.75" customHeight="1">
      <c r="A3" s="38" t="s">
        <v>10</v>
      </c>
      <c r="B3" s="38"/>
      <c r="C3" s="38"/>
      <c r="D3" s="13" t="s">
        <v>11</v>
      </c>
      <c r="E3" s="39" t="s">
        <v>42</v>
      </c>
      <c r="F3" s="39"/>
      <c r="G3" s="39"/>
      <c r="H3" s="39"/>
      <c r="I3" s="39"/>
      <c r="J3" s="39"/>
    </row>
    <row r="4" spans="1:10" s="67" customFormat="1" ht="27.75" customHeight="1">
      <c r="A4" s="39" t="s">
        <v>13</v>
      </c>
      <c r="B4" s="39"/>
      <c r="C4" s="39"/>
      <c r="D4" s="39"/>
      <c r="E4" s="39" t="s">
        <v>12</v>
      </c>
      <c r="F4" s="39"/>
      <c r="G4" s="39"/>
      <c r="H4" s="39"/>
      <c r="I4" s="39"/>
      <c r="J4" s="39"/>
    </row>
    <row r="5" spans="1:10" s="19" customFormat="1" ht="30" customHeight="1">
      <c r="A5" s="68" t="s">
        <v>4</v>
      </c>
      <c r="B5" s="68" t="s">
        <v>7</v>
      </c>
      <c r="C5" s="68" t="s">
        <v>5</v>
      </c>
      <c r="D5" s="68" t="s">
        <v>6</v>
      </c>
      <c r="E5" s="68" t="s">
        <v>2</v>
      </c>
      <c r="F5" s="68" t="s">
        <v>45</v>
      </c>
      <c r="G5" s="69" t="s">
        <v>0</v>
      </c>
      <c r="H5" s="70" t="s">
        <v>46</v>
      </c>
      <c r="I5" s="18" t="s">
        <v>8</v>
      </c>
      <c r="J5" s="18" t="s">
        <v>9</v>
      </c>
    </row>
    <row r="6" spans="1:10" s="3" customFormat="1" ht="94.5" customHeight="1">
      <c r="A6" s="71" t="s">
        <v>47</v>
      </c>
      <c r="B6" s="72" t="s">
        <v>48</v>
      </c>
      <c r="C6" s="73" t="s">
        <v>49</v>
      </c>
      <c r="D6" s="74"/>
      <c r="E6" s="73" t="s">
        <v>50</v>
      </c>
      <c r="F6" s="7" t="s">
        <v>51</v>
      </c>
      <c r="G6" s="92">
        <v>990</v>
      </c>
      <c r="H6" s="93">
        <v>699</v>
      </c>
      <c r="I6" s="75"/>
      <c r="J6" s="101">
        <f>SUM(I6:I9)*699</f>
        <v>0</v>
      </c>
    </row>
    <row r="7" spans="1:10" s="3" customFormat="1" ht="94.5" customHeight="1">
      <c r="A7" s="71"/>
      <c r="B7" s="72"/>
      <c r="C7" s="73"/>
      <c r="D7" s="74"/>
      <c r="E7" s="73"/>
      <c r="F7" s="7" t="s">
        <v>52</v>
      </c>
      <c r="G7" s="92"/>
      <c r="H7" s="93"/>
      <c r="I7" s="75"/>
      <c r="J7" s="101"/>
    </row>
    <row r="8" spans="1:10" s="3" customFormat="1" ht="94.5" customHeight="1">
      <c r="A8" s="71"/>
      <c r="B8" s="72"/>
      <c r="C8" s="73"/>
      <c r="D8" s="74"/>
      <c r="E8" s="73"/>
      <c r="F8" s="7" t="s">
        <v>53</v>
      </c>
      <c r="G8" s="92"/>
      <c r="H8" s="93"/>
      <c r="I8" s="75"/>
      <c r="J8" s="101"/>
    </row>
    <row r="9" spans="1:10" s="3" customFormat="1" ht="94.5" customHeight="1">
      <c r="A9" s="71"/>
      <c r="B9" s="72"/>
      <c r="C9" s="73"/>
      <c r="D9" s="74"/>
      <c r="E9" s="73"/>
      <c r="F9" s="7" t="s">
        <v>54</v>
      </c>
      <c r="G9" s="92"/>
      <c r="H9" s="93"/>
      <c r="I9" s="75"/>
      <c r="J9" s="101"/>
    </row>
    <row r="10" spans="1:10" s="3" customFormat="1" ht="150" customHeight="1">
      <c r="A10" s="76" t="s">
        <v>47</v>
      </c>
      <c r="B10" s="77" t="s">
        <v>55</v>
      </c>
      <c r="C10" s="78" t="s">
        <v>56</v>
      </c>
      <c r="D10" s="79"/>
      <c r="E10" s="80" t="s">
        <v>57</v>
      </c>
      <c r="F10" s="12" t="s">
        <v>58</v>
      </c>
      <c r="G10" s="92">
        <v>990</v>
      </c>
      <c r="H10" s="94">
        <v>850</v>
      </c>
      <c r="I10" s="81"/>
      <c r="J10" s="102">
        <f>SUM(I10:I11)*850</f>
        <v>0</v>
      </c>
    </row>
    <row r="11" spans="1:10" s="3" customFormat="1" ht="150" customHeight="1">
      <c r="A11" s="76" t="s">
        <v>47</v>
      </c>
      <c r="B11" s="77" t="s">
        <v>59</v>
      </c>
      <c r="C11" s="78"/>
      <c r="D11" s="79"/>
      <c r="E11" s="80"/>
      <c r="F11" s="12" t="s">
        <v>60</v>
      </c>
      <c r="G11" s="92"/>
      <c r="H11" s="94"/>
      <c r="I11" s="81"/>
      <c r="J11" s="102"/>
    </row>
    <row r="12" spans="1:10" s="3" customFormat="1" ht="84.75" customHeight="1">
      <c r="A12" s="82" t="s">
        <v>47</v>
      </c>
      <c r="B12" s="77" t="s">
        <v>61</v>
      </c>
      <c r="C12" s="78" t="s">
        <v>62</v>
      </c>
      <c r="D12" s="79"/>
      <c r="E12" s="80" t="s">
        <v>63</v>
      </c>
      <c r="F12" s="12" t="s">
        <v>64</v>
      </c>
      <c r="G12" s="92">
        <v>1050</v>
      </c>
      <c r="H12" s="94">
        <v>880</v>
      </c>
      <c r="I12" s="81"/>
      <c r="J12" s="102">
        <f>SUM(I12:I14)*880</f>
        <v>0</v>
      </c>
    </row>
    <row r="13" spans="1:10" s="3" customFormat="1" ht="84.75" customHeight="1">
      <c r="A13" s="82"/>
      <c r="B13" s="77" t="s">
        <v>65</v>
      </c>
      <c r="C13" s="78"/>
      <c r="D13" s="79"/>
      <c r="E13" s="80"/>
      <c r="F13" s="12" t="s">
        <v>66</v>
      </c>
      <c r="G13" s="92"/>
      <c r="H13" s="94"/>
      <c r="I13" s="81"/>
      <c r="J13" s="102"/>
    </row>
    <row r="14" spans="1:10" s="3" customFormat="1" ht="84.75" customHeight="1">
      <c r="A14" s="82"/>
      <c r="B14" s="77" t="s">
        <v>67</v>
      </c>
      <c r="C14" s="78"/>
      <c r="D14" s="79"/>
      <c r="E14" s="80"/>
      <c r="F14" s="12" t="s">
        <v>68</v>
      </c>
      <c r="G14" s="92"/>
      <c r="H14" s="94"/>
      <c r="I14" s="81"/>
      <c r="J14" s="102"/>
    </row>
    <row r="15" spans="1:10" s="3" customFormat="1" ht="108.75" customHeight="1">
      <c r="A15" s="76" t="s">
        <v>47</v>
      </c>
      <c r="B15" s="77" t="s">
        <v>69</v>
      </c>
      <c r="C15" s="83" t="s">
        <v>70</v>
      </c>
      <c r="D15" s="79"/>
      <c r="E15" s="80" t="s">
        <v>71</v>
      </c>
      <c r="F15" s="12" t="s">
        <v>72</v>
      </c>
      <c r="G15" s="92">
        <v>1200</v>
      </c>
      <c r="H15" s="94">
        <v>1080</v>
      </c>
      <c r="I15" s="81"/>
      <c r="J15" s="102">
        <f>SUM(I15:I16)*1080</f>
        <v>0</v>
      </c>
    </row>
    <row r="16" spans="1:10" s="3" customFormat="1" ht="108.75" customHeight="1">
      <c r="A16" s="76" t="s">
        <v>47</v>
      </c>
      <c r="B16" s="77" t="s">
        <v>73</v>
      </c>
      <c r="C16" s="83"/>
      <c r="D16" s="79"/>
      <c r="E16" s="80"/>
      <c r="F16" s="12" t="s">
        <v>74</v>
      </c>
      <c r="G16" s="92"/>
      <c r="H16" s="94"/>
      <c r="I16" s="81"/>
      <c r="J16" s="102"/>
    </row>
    <row r="17" spans="1:10" s="8" customFormat="1" ht="33" customHeight="1">
      <c r="A17" s="27" t="s">
        <v>15</v>
      </c>
      <c r="B17" s="27" t="s">
        <v>37</v>
      </c>
      <c r="C17" s="21" t="s">
        <v>75</v>
      </c>
      <c r="D17" s="40"/>
      <c r="E17" s="24" t="s">
        <v>36</v>
      </c>
      <c r="F17" s="12" t="s">
        <v>76</v>
      </c>
      <c r="G17" s="95">
        <v>30</v>
      </c>
      <c r="H17" s="96">
        <v>20</v>
      </c>
      <c r="I17" s="84"/>
      <c r="J17" s="103">
        <f>SUM(I17:I21)*H17</f>
        <v>0</v>
      </c>
    </row>
    <row r="18" spans="1:10" s="8" customFormat="1" ht="33" customHeight="1">
      <c r="A18" s="28"/>
      <c r="B18" s="28"/>
      <c r="C18" s="22"/>
      <c r="D18" s="41"/>
      <c r="E18" s="25"/>
      <c r="F18" s="12" t="s">
        <v>77</v>
      </c>
      <c r="G18" s="97"/>
      <c r="H18" s="98"/>
      <c r="I18" s="84"/>
      <c r="J18" s="104"/>
    </row>
    <row r="19" spans="1:10" s="8" customFormat="1" ht="33" customHeight="1">
      <c r="A19" s="28"/>
      <c r="B19" s="28"/>
      <c r="C19" s="22"/>
      <c r="D19" s="41"/>
      <c r="E19" s="25"/>
      <c r="F19" s="12" t="s">
        <v>78</v>
      </c>
      <c r="G19" s="97"/>
      <c r="H19" s="98"/>
      <c r="I19" s="84"/>
      <c r="J19" s="104"/>
    </row>
    <row r="20" spans="1:10" s="8" customFormat="1" ht="33" customHeight="1">
      <c r="A20" s="28"/>
      <c r="B20" s="28"/>
      <c r="C20" s="22"/>
      <c r="D20" s="41"/>
      <c r="E20" s="25"/>
      <c r="F20" s="12" t="s">
        <v>79</v>
      </c>
      <c r="G20" s="97"/>
      <c r="H20" s="98"/>
      <c r="I20" s="84"/>
      <c r="J20" s="104"/>
    </row>
    <row r="21" spans="1:10" s="8" customFormat="1" ht="33" customHeight="1">
      <c r="A21" s="29"/>
      <c r="B21" s="29"/>
      <c r="C21" s="23"/>
      <c r="D21" s="42"/>
      <c r="E21" s="26"/>
      <c r="F21" s="12" t="s">
        <v>80</v>
      </c>
      <c r="G21" s="99"/>
      <c r="H21" s="100"/>
      <c r="I21" s="84"/>
      <c r="J21" s="105"/>
    </row>
    <row r="22" spans="1:10" s="4" customFormat="1" ht="43.5" customHeight="1">
      <c r="A22" s="85" t="s">
        <v>81</v>
      </c>
      <c r="B22" s="86"/>
      <c r="C22" s="86"/>
      <c r="D22" s="86"/>
      <c r="E22" s="86"/>
      <c r="F22" s="86"/>
      <c r="G22" s="86"/>
      <c r="H22" s="86"/>
      <c r="I22" s="87">
        <f>SUM(I6:I21)</f>
        <v>0</v>
      </c>
      <c r="J22" s="88">
        <f>SUM(J6:J21)</f>
        <v>0</v>
      </c>
    </row>
    <row r="23" spans="1:10" s="4" customFormat="1" ht="36" customHeight="1">
      <c r="A23" s="32" t="s">
        <v>82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s="4" customFormat="1" ht="36" customHeight="1">
      <c r="A24" s="89" t="s">
        <v>83</v>
      </c>
      <c r="B24" s="89"/>
      <c r="C24" s="89"/>
      <c r="D24" s="89"/>
      <c r="E24" s="89"/>
      <c r="F24" s="89"/>
      <c r="G24" s="89"/>
      <c r="H24" s="89"/>
      <c r="I24" s="89"/>
      <c r="J24" s="89"/>
    </row>
    <row r="25" s="3" customFormat="1" ht="16.5">
      <c r="F25" s="90"/>
    </row>
    <row r="26" s="3" customFormat="1" ht="16.5">
      <c r="F26" s="90"/>
    </row>
  </sheetData>
  <sheetProtection/>
  <mergeCells count="44">
    <mergeCell ref="H17:H21"/>
    <mergeCell ref="J17:J21"/>
    <mergeCell ref="A22:H22"/>
    <mergeCell ref="A23:J23"/>
    <mergeCell ref="A24:J24"/>
    <mergeCell ref="A17:A21"/>
    <mergeCell ref="B17:B21"/>
    <mergeCell ref="C17:C21"/>
    <mergeCell ref="D17:D21"/>
    <mergeCell ref="E17:E21"/>
    <mergeCell ref="G17:G21"/>
    <mergeCell ref="J12:J14"/>
    <mergeCell ref="C15:C16"/>
    <mergeCell ref="D15:D16"/>
    <mergeCell ref="E15:E16"/>
    <mergeCell ref="G15:G16"/>
    <mergeCell ref="H15:H16"/>
    <mergeCell ref="J15:J16"/>
    <mergeCell ref="A12:A14"/>
    <mergeCell ref="C12:C14"/>
    <mergeCell ref="D12:D14"/>
    <mergeCell ref="E12:E14"/>
    <mergeCell ref="G12:G14"/>
    <mergeCell ref="H12:H14"/>
    <mergeCell ref="H6:H9"/>
    <mergeCell ref="J6:J9"/>
    <mergeCell ref="C10:C11"/>
    <mergeCell ref="D10:D11"/>
    <mergeCell ref="E10:E11"/>
    <mergeCell ref="G10:G11"/>
    <mergeCell ref="H10:H11"/>
    <mergeCell ref="J10:J11"/>
    <mergeCell ref="A6:A9"/>
    <mergeCell ref="B6:B9"/>
    <mergeCell ref="C6:C9"/>
    <mergeCell ref="D6:D9"/>
    <mergeCell ref="E6:E9"/>
    <mergeCell ref="G6:G9"/>
    <mergeCell ref="A1:J1"/>
    <mergeCell ref="A2:J2"/>
    <mergeCell ref="A3:C3"/>
    <mergeCell ref="E3:J3"/>
    <mergeCell ref="A4:D4"/>
    <mergeCell ref="E4:J4"/>
  </mergeCells>
  <hyperlinks>
    <hyperlink ref="A23:J23" r:id="rId1" display="艾可開發 www.icareu.tw    訂購專線：03-5735430  傳真：03-5735438  Email: sales@icareu.tw"/>
    <hyperlink ref="A22:H22" r:id="rId2" display="訂購滿3000元，貨到付款免運費，未滿3000元，酌收運費100元。（可合併產品訂購省運費）"/>
    <hyperlink ref="A24:J24" location="' YILIN憶霖 '!A1" display="YILIN憶霖 覺對綠濃縮飲 系列團購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2013-12-13T02:19:48Z</cp:lastPrinted>
  <dcterms:created xsi:type="dcterms:W3CDTF">2006-09-16T00:00:00Z</dcterms:created>
  <dcterms:modified xsi:type="dcterms:W3CDTF">2015-11-13T02:31:19Z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